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50" windowWidth="18570" windowHeight="6800"/>
  </bookViews>
  <sheets>
    <sheet name="Assoc. Pastor" sheetId="1" r:id="rId1"/>
  </sheets>
  <externalReferences>
    <externalReference r:id="rId2"/>
  </externalReferences>
  <definedNames>
    <definedName name="Bud_Yr">'[1]Top Sheet'!$C$2</definedName>
    <definedName name="dddd" localSheetId="0">#REF!</definedName>
    <definedName name="dddd">#REF!</definedName>
  </definedName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<sst xmlns="http://schemas.openxmlformats.org/spreadsheetml/2006/main" count="59" uniqueCount="52">
  <si>
    <t>Associate Pastor</t>
  </si>
  <si>
    <t>For Comparison:</t>
  </si>
  <si>
    <t>Dori's Salary</t>
  </si>
  <si>
    <t>Intern John's Salary</t>
  </si>
  <si>
    <t>FICA</t>
  </si>
  <si>
    <t>Intern John's Expenses</t>
  </si>
  <si>
    <t>Dori's Expenses - Cell Phone</t>
  </si>
  <si>
    <t>Total</t>
  </si>
  <si>
    <t>Annual Contract</t>
  </si>
  <si>
    <t>8 Years of Experience (Guideline for 2020 = $62,066) plus 1% to get to 2021 estimate
NOTE:  Need to get the split of housing/salary</t>
  </si>
  <si>
    <t>DEFINED COMP.</t>
  </si>
  <si>
    <t>Salary</t>
  </si>
  <si>
    <t>Housing</t>
  </si>
  <si>
    <t>+</t>
  </si>
  <si>
    <t>% of Year</t>
  </si>
  <si>
    <t>Annual Increase %</t>
  </si>
  <si>
    <t>Total Salary and Housing</t>
  </si>
  <si>
    <t>Portion of Medical/Vision/Dental Elected to go into Salary (includes gross up)</t>
  </si>
  <si>
    <t xml:space="preserve">FICA  %: </t>
  </si>
  <si>
    <t>6.2% Social Sec./1.45% Medicare</t>
  </si>
  <si>
    <t>FICA Tax</t>
  </si>
  <si>
    <t>Total Defined Comp.</t>
  </si>
  <si>
    <t>Health Premium Allowance</t>
  </si>
  <si>
    <t>Health/Dental/Vision Difference</t>
  </si>
  <si>
    <t>Additional Out of pocket differences</t>
  </si>
  <si>
    <t>Portion going into Salary (before Gross Up)</t>
  </si>
  <si>
    <t>Gross up</t>
  </si>
  <si>
    <r>
      <t xml:space="preserve">To Salary </t>
    </r>
    <r>
      <rPr>
        <sz val="11"/>
        <color theme="1"/>
        <rFont val="Calibri"/>
        <family val="2"/>
        <scheme val="minor"/>
      </rPr>
      <t>(includes Gross up for taxes)</t>
    </r>
  </si>
  <si>
    <t>To Pension</t>
  </si>
  <si>
    <t>Pension</t>
  </si>
  <si>
    <t>Pension %</t>
  </si>
  <si>
    <t>Defined Comp.</t>
  </si>
  <si>
    <t>Health Premium Allow added to Pension</t>
  </si>
  <si>
    <t>Sub Total</t>
  </si>
  <si>
    <t xml:space="preserve">    Total Pension as % of Defined Comp.</t>
  </si>
  <si>
    <t xml:space="preserve">    % rounded to nearest 1/2% per Portico</t>
  </si>
  <si>
    <t>Total Pension</t>
  </si>
  <si>
    <t>Other Insurance</t>
  </si>
  <si>
    <t>Disability</t>
  </si>
  <si>
    <t>Group Life</t>
  </si>
  <si>
    <t>Retiree Support</t>
  </si>
  <si>
    <t>No Longer needed starting in 2021</t>
  </si>
  <si>
    <t>Total Other Insurance %</t>
  </si>
  <si>
    <t>Total Other Insurance</t>
  </si>
  <si>
    <t>Business Expenses</t>
  </si>
  <si>
    <t>Travel Allow</t>
  </si>
  <si>
    <t>Continuing Ed &amp; Fall Theological</t>
  </si>
  <si>
    <t>Cell Phone $40/Month</t>
  </si>
  <si>
    <t>First Call Theological</t>
  </si>
  <si>
    <t>Total Business Expenses</t>
  </si>
  <si>
    <t>Grand Total - Assoc. Pastor</t>
  </si>
  <si>
    <t>Difference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</si>
</sst>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0.0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5" fontId="4" fillId="0" borderId="4" xfId="0" applyNumberFormat="1" applyFont="1" applyFill="1" applyBorder="1" applyAlignment="1">
      <alignment vertical="center"/>
    </xf>
    <xf numFmtId="5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5" fontId="5" fillId="0" borderId="6" xfId="0" applyNumberFormat="1" applyFont="1" applyFill="1" applyBorder="1" applyAlignment="1">
      <alignment vertical="center"/>
    </xf>
    <xf numFmtId="5" fontId="0" fillId="0" borderId="4" xfId="0" applyNumberFormat="1" applyFill="1" applyBorder="1" applyAlignment="1">
      <alignment horizontal="right" vertical="center"/>
    </xf>
    <xf numFmtId="10" fontId="5" fillId="0" borderId="4" xfId="2" applyNumberFormat="1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vertical="center"/>
    </xf>
    <xf numFmtId="9" fontId="5" fillId="0" borderId="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5" fontId="6" fillId="0" borderId="4" xfId="0" applyNumberFormat="1" applyFont="1" applyFill="1" applyBorder="1" applyAlignment="1">
      <alignment horizontal="right" vertical="center"/>
    </xf>
    <xf numFmtId="5" fontId="5" fillId="0" borderId="0" xfId="1" applyNumberFormat="1" applyFont="1" applyFill="1" applyBorder="1" applyAlignment="1">
      <alignment horizontal="right" vertical="center"/>
    </xf>
    <xf numFmtId="5" fontId="7" fillId="0" borderId="0" xfId="0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5" fontId="4" fillId="0" borderId="4" xfId="1" applyNumberFormat="1" applyFont="1" applyFill="1" applyBorder="1" applyAlignment="1">
      <alignment horizontal="right" vertical="center"/>
    </xf>
    <xf numFmtId="5" fontId="4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horizontal="right" vertical="center"/>
    </xf>
    <xf numFmtId="5" fontId="6" fillId="0" borderId="0" xfId="1" applyNumberFormat="1" applyFont="1" applyFill="1" applyBorder="1" applyAlignment="1">
      <alignment horizontal="right" vertical="center"/>
    </xf>
    <xf numFmtId="10" fontId="5" fillId="0" borderId="4" xfId="2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5" fontId="3" fillId="0" borderId="0" xfId="0" applyNumberFormat="1" applyFont="1" applyFill="1" applyBorder="1" applyAlignment="1">
      <alignment vertical="center"/>
    </xf>
    <xf numFmtId="5" fontId="0" fillId="0" borderId="0" xfId="0" applyNumberForma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5" fontId="3" fillId="0" borderId="6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5" fontId="8" fillId="0" borderId="2" xfId="1" applyNumberFormat="1" applyFont="1" applyFill="1" applyBorder="1" applyAlignment="1">
      <alignment horizontal="right" vertical="center"/>
    </xf>
    <xf numFmtId="5" fontId="5" fillId="0" borderId="4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5" fontId="6" fillId="0" borderId="4" xfId="1" applyNumberFormat="1" applyFont="1" applyFill="1" applyBorder="1" applyAlignment="1">
      <alignment horizontal="right" vertical="center"/>
    </xf>
    <xf numFmtId="10" fontId="5" fillId="0" borderId="4" xfId="2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vertical="center"/>
    </xf>
    <xf numFmtId="9" fontId="5" fillId="0" borderId="2" xfId="0" applyNumberFormat="1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vertical="center"/>
    </xf>
    <xf numFmtId="5" fontId="6" fillId="0" borderId="6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0" fillId="0" borderId="8" xfId="2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5" fontId="3" fillId="0" borderId="6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5" fontId="5" fillId="0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5" fontId="5" fillId="0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5" fontId="6" fillId="0" borderId="6" xfId="0" applyNumberFormat="1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5" fontId="3" fillId="2" borderId="10" xfId="0" applyNumberFormat="1" applyFont="1" applyFill="1" applyBorder="1" applyAlignment="1">
      <alignment vertical="center"/>
    </xf>
    <xf numFmtId="7" fontId="0" fillId="0" borderId="0" xfId="0" applyNumberFormat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10" fontId="4" fillId="0" borderId="4" xfId="2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2020%20Track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Summary New Year"/>
      <sheetName val="New Year-Full Year"/>
      <sheetName val="Benevolence"/>
      <sheetName val="Pastor"/>
      <sheetName val="Comparison"/>
      <sheetName val="Assoc. Pastor"/>
      <sheetName val="Band and Other Music"/>
      <sheetName val="Rates"/>
      <sheetName val="Pie Chart"/>
      <sheetName val="Expenses"/>
    </sheetNames>
    <sheetDataSet>
      <sheetData sheetId="0">
        <row r="2">
          <cell r="C2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8"/>
  <sheetViews>
    <sheetView showGridLines="0" tabSelected="1" workbookViewId="0">
      <selection activeCell="D11" sqref="D11:F14"/>
    </sheetView>
  </sheetViews>
  <sheetFormatPr defaultRowHeight="14.5"/>
  <cols>
    <col min="1" max="1" width="10" style="3" customWidth="1"/>
    <col min="2" max="2" width="36.1796875" style="3" customWidth="1"/>
    <col min="3" max="3" width="13.90625" style="3" customWidth="1"/>
    <col min="4" max="4" width="8.7265625" style="3"/>
    <col min="5" max="6" width="10.453125" style="3" bestFit="1" customWidth="1"/>
    <col min="7" max="16384" width="8.7265625" style="3"/>
  </cols>
  <sheetData>
    <row r="1" spans="1:16" ht="21">
      <c r="A1" s="1" t="s">
        <v>0</v>
      </c>
      <c r="B1" s="1"/>
      <c r="C1" s="1"/>
      <c r="D1" s="1"/>
      <c r="E1" s="1"/>
      <c r="F1" s="1"/>
      <c r="G1" s="2"/>
      <c r="H1" s="2"/>
    </row>
    <row r="2" spans="1:16" ht="21" hidden="1" customHeight="1">
      <c r="B2" s="67"/>
      <c r="C2" s="2"/>
      <c r="D2" s="2"/>
      <c r="E2" s="2"/>
      <c r="F2" s="2"/>
      <c r="G2" s="2"/>
      <c r="H2" s="2"/>
    </row>
    <row r="3" spans="1:16" hidden="1">
      <c r="B3" s="4" t="s">
        <v>1</v>
      </c>
      <c r="C3" s="6"/>
    </row>
    <row r="4" spans="1:16" hidden="1">
      <c r="B4" s="5" t="s">
        <v>2</v>
      </c>
      <c r="C4" s="6"/>
    </row>
    <row r="5" spans="1:16" hidden="1">
      <c r="B5" s="5" t="s">
        <v>3</v>
      </c>
      <c r="C5" s="6"/>
    </row>
    <row r="6" spans="1:16" hidden="1">
      <c r="B6" s="5" t="s">
        <v>4</v>
      </c>
      <c r="C6" s="6"/>
    </row>
    <row r="7" spans="1:16" hidden="1">
      <c r="B7" s="5" t="s">
        <v>5</v>
      </c>
      <c r="C7" s="6"/>
    </row>
    <row r="8" spans="1:16" hidden="1">
      <c r="B8" s="5" t="s">
        <v>6</v>
      </c>
      <c r="C8" s="6"/>
    </row>
    <row r="9" spans="1:16" ht="15" hidden="1" customHeight="1">
      <c r="B9" s="5" t="s">
        <v>7</v>
      </c>
      <c r="C9" s="6"/>
    </row>
    <row r="10" spans="1:16" ht="3.5" customHeight="1">
      <c r="B10" s="6"/>
      <c r="C10" s="9"/>
    </row>
    <row r="11" spans="1:16" ht="29">
      <c r="C11" s="10" t="s">
        <v>8</v>
      </c>
      <c r="D11" s="11" t="s">
        <v>9</v>
      </c>
      <c r="E11" s="12"/>
      <c r="F11" s="12"/>
    </row>
    <row r="12" spans="1:16" ht="14.5" customHeight="1">
      <c r="A12" s="13" t="s">
        <v>10</v>
      </c>
      <c r="B12" s="14" t="s">
        <v>11</v>
      </c>
      <c r="C12" s="8">
        <f>+C14-C13</f>
        <v>42686.66</v>
      </c>
      <c r="D12" s="11"/>
      <c r="E12" s="12"/>
      <c r="F12" s="12"/>
    </row>
    <row r="13" spans="1:16">
      <c r="A13" s="16"/>
      <c r="B13" s="17" t="s">
        <v>12</v>
      </c>
      <c r="C13" s="18">
        <v>20000</v>
      </c>
      <c r="D13" s="11"/>
      <c r="E13" s="12"/>
      <c r="F13" s="12"/>
    </row>
    <row r="14" spans="1:16" ht="14.5" customHeight="1">
      <c r="A14" s="16"/>
      <c r="B14" s="17" t="s">
        <v>7</v>
      </c>
      <c r="C14" s="19">
        <v>62686.66</v>
      </c>
      <c r="D14" s="11"/>
      <c r="E14" s="12"/>
      <c r="F14" s="12"/>
    </row>
    <row r="15" spans="1:16" ht="2.5" customHeight="1">
      <c r="A15" s="16"/>
      <c r="B15" s="5"/>
      <c r="C15" s="15"/>
      <c r="F15" s="3" t="s">
        <v>13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16"/>
      <c r="B16" s="17" t="s">
        <v>14</v>
      </c>
      <c r="C16" s="20">
        <v>1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5" hidden="1" customHeight="1">
      <c r="A17" s="16"/>
      <c r="B17" s="5"/>
      <c r="C17" s="15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16"/>
      <c r="B18" s="17" t="s">
        <v>15</v>
      </c>
      <c r="C18" s="22"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16"/>
      <c r="B19" s="23" t="s">
        <v>16</v>
      </c>
      <c r="C19" s="24">
        <v>62687</v>
      </c>
      <c r="G19" s="6"/>
      <c r="H19" s="6"/>
      <c r="I19" s="6"/>
      <c r="J19" s="6"/>
      <c r="K19" s="25"/>
      <c r="L19" s="26"/>
      <c r="M19" s="6"/>
      <c r="N19" s="6"/>
      <c r="O19" s="6"/>
      <c r="P19" s="6"/>
    </row>
    <row r="20" spans="1:16" ht="10" customHeight="1">
      <c r="A20" s="16"/>
      <c r="B20" s="27" t="s">
        <v>17</v>
      </c>
      <c r="C20" s="15"/>
      <c r="G20" s="6"/>
      <c r="H20" s="6"/>
      <c r="I20" s="6"/>
      <c r="J20" s="6"/>
      <c r="K20" s="25"/>
      <c r="L20" s="6"/>
      <c r="M20" s="6"/>
      <c r="N20" s="6"/>
      <c r="O20" s="6"/>
      <c r="P20" s="6"/>
    </row>
    <row r="21" spans="1:16">
      <c r="A21" s="16"/>
      <c r="B21" s="27"/>
      <c r="C21" s="28">
        <v>2400</v>
      </c>
      <c r="G21" s="6"/>
      <c r="H21" s="6"/>
      <c r="I21" s="6"/>
      <c r="J21" s="6"/>
      <c r="K21" s="29"/>
      <c r="L21" s="6"/>
      <c r="M21" s="6"/>
      <c r="N21" s="6"/>
      <c r="O21" s="6"/>
      <c r="P21" s="6"/>
    </row>
    <row r="22" spans="1:16" ht="8.5" customHeight="1">
      <c r="A22" s="16"/>
      <c r="B22" s="27"/>
      <c r="C22" s="15"/>
      <c r="G22" s="30"/>
      <c r="H22" s="30"/>
      <c r="I22" s="6"/>
      <c r="J22" s="6"/>
      <c r="K22" s="31"/>
      <c r="L22" s="6"/>
      <c r="M22" s="6"/>
      <c r="N22" s="6"/>
      <c r="O22" s="6"/>
      <c r="P22" s="6"/>
    </row>
    <row r="23" spans="1:16">
      <c r="A23" s="16"/>
      <c r="B23" s="23" t="s">
        <v>16</v>
      </c>
      <c r="C23" s="24">
        <v>65087</v>
      </c>
      <c r="G23" s="6"/>
      <c r="H23" s="6"/>
      <c r="I23" s="6"/>
      <c r="J23" s="6"/>
      <c r="K23" s="32"/>
      <c r="L23" s="6"/>
      <c r="M23" s="6"/>
      <c r="N23" s="6"/>
      <c r="O23" s="6"/>
      <c r="P23" s="6"/>
    </row>
    <row r="24" spans="1:16" ht="4.5" customHeight="1">
      <c r="A24" s="16"/>
      <c r="B24" s="5"/>
      <c r="C24" s="15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>
      <c r="A25" s="16"/>
      <c r="B25" s="5" t="s">
        <v>18</v>
      </c>
      <c r="C25" s="33">
        <v>7.6499999999999999E-2</v>
      </c>
      <c r="D25" s="3" t="s">
        <v>19</v>
      </c>
      <c r="E25" s="34"/>
      <c r="G25" s="6"/>
      <c r="H25" s="6"/>
      <c r="I25" s="6"/>
      <c r="J25" s="6"/>
      <c r="K25" s="25"/>
      <c r="L25" s="6"/>
      <c r="M25" s="6"/>
      <c r="N25" s="6"/>
      <c r="O25" s="6"/>
      <c r="P25" s="6"/>
    </row>
    <row r="26" spans="1:16" ht="1" customHeight="1">
      <c r="A26" s="16"/>
      <c r="B26" s="5"/>
      <c r="C26" s="15"/>
      <c r="G26" s="30"/>
      <c r="H26" s="30"/>
      <c r="I26" s="6"/>
      <c r="J26" s="6"/>
      <c r="K26" s="31"/>
      <c r="L26" s="6"/>
      <c r="M26" s="6"/>
      <c r="N26" s="6"/>
      <c r="O26" s="6"/>
      <c r="P26" s="6"/>
    </row>
    <row r="27" spans="1:16" ht="14.5" hidden="1" customHeight="1">
      <c r="A27" s="16"/>
      <c r="B27" s="5"/>
      <c r="C27" s="15"/>
      <c r="G27" s="30"/>
      <c r="H27" s="30"/>
      <c r="I27" s="35"/>
      <c r="J27" s="6"/>
      <c r="K27" s="32"/>
      <c r="L27" s="6"/>
      <c r="M27" s="6"/>
      <c r="N27" s="6"/>
      <c r="O27" s="6"/>
      <c r="P27" s="6"/>
    </row>
    <row r="28" spans="1:16">
      <c r="A28" s="16"/>
      <c r="B28" s="5" t="s">
        <v>20</v>
      </c>
      <c r="C28" s="28">
        <v>4979.1554999999998</v>
      </c>
      <c r="D28" s="3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4.5" hidden="1" customHeight="1">
      <c r="A29" s="16"/>
      <c r="B29" s="5"/>
      <c r="C29" s="15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>
      <c r="A30" s="37"/>
      <c r="B30" s="38" t="s">
        <v>21</v>
      </c>
      <c r="C30" s="39">
        <v>70066.155499999993</v>
      </c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8.5" customHeight="1">
      <c r="B31" s="40"/>
      <c r="C31" s="40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>
      <c r="A32" s="13" t="s">
        <v>22</v>
      </c>
      <c r="B32" s="41" t="s">
        <v>23</v>
      </c>
      <c r="C32" s="42">
        <v>6000</v>
      </c>
      <c r="G32" s="30"/>
      <c r="H32" s="6"/>
      <c r="I32" s="6"/>
      <c r="J32" s="6"/>
      <c r="K32" s="6"/>
      <c r="L32" s="6"/>
      <c r="M32" s="6"/>
      <c r="N32" s="6"/>
      <c r="O32" s="6"/>
      <c r="P32" s="6"/>
    </row>
    <row r="33" spans="1:16">
      <c r="A33" s="16"/>
      <c r="B33" s="5" t="s">
        <v>24</v>
      </c>
      <c r="C33" s="43">
        <v>0</v>
      </c>
      <c r="G33" s="30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16"/>
      <c r="B34" s="44" t="s">
        <v>22</v>
      </c>
      <c r="C34" s="45">
        <v>6000</v>
      </c>
      <c r="G34" s="30"/>
      <c r="H34" s="6"/>
      <c r="I34" s="6"/>
      <c r="J34" s="6"/>
      <c r="K34" s="6"/>
      <c r="L34" s="6"/>
      <c r="M34" s="6"/>
      <c r="N34" s="6"/>
      <c r="O34" s="6"/>
      <c r="P34" s="6"/>
    </row>
    <row r="35" spans="1:16" ht="6.5" customHeight="1">
      <c r="A35" s="16"/>
      <c r="B35" s="5"/>
      <c r="C35" s="15"/>
      <c r="G35" s="30"/>
      <c r="H35" s="6"/>
      <c r="I35" s="6"/>
      <c r="J35" s="6"/>
      <c r="K35" s="6"/>
      <c r="L35" s="6"/>
      <c r="M35" s="6"/>
      <c r="N35" s="6"/>
      <c r="O35" s="6"/>
      <c r="P35" s="6"/>
    </row>
    <row r="36" spans="1:16">
      <c r="A36" s="16"/>
      <c r="B36" s="5" t="s">
        <v>25</v>
      </c>
      <c r="C36" s="43">
        <v>1800</v>
      </c>
      <c r="G36" s="30"/>
      <c r="H36" s="6"/>
      <c r="I36" s="6"/>
      <c r="J36" s="6"/>
      <c r="K36" s="6"/>
      <c r="L36" s="6"/>
      <c r="M36" s="6"/>
      <c r="N36" s="6"/>
      <c r="O36" s="6"/>
      <c r="P36" s="6"/>
    </row>
    <row r="37" spans="1:16">
      <c r="A37" s="16"/>
      <c r="B37" s="5" t="s">
        <v>26</v>
      </c>
      <c r="C37" s="46">
        <v>0.25</v>
      </c>
      <c r="D37" s="36"/>
      <c r="G37" s="30"/>
      <c r="H37" s="6"/>
      <c r="I37" s="6"/>
      <c r="J37" s="6"/>
      <c r="K37" s="6"/>
      <c r="L37" s="6"/>
      <c r="M37" s="6"/>
      <c r="N37" s="6"/>
      <c r="O37" s="6"/>
      <c r="P37" s="6"/>
    </row>
    <row r="38" spans="1:16">
      <c r="A38" s="16"/>
      <c r="B38" s="44" t="s">
        <v>27</v>
      </c>
      <c r="C38" s="45">
        <v>2400</v>
      </c>
      <c r="D38" s="36"/>
      <c r="G38" s="30"/>
      <c r="H38" s="6"/>
      <c r="I38" s="6"/>
      <c r="J38" s="6"/>
      <c r="K38" s="6"/>
      <c r="L38" s="6"/>
      <c r="M38" s="6"/>
      <c r="N38" s="6"/>
      <c r="O38" s="6"/>
      <c r="P38" s="6"/>
    </row>
    <row r="39" spans="1:16">
      <c r="A39" s="37"/>
      <c r="B39" s="38" t="s">
        <v>28</v>
      </c>
      <c r="C39" s="39">
        <v>4200</v>
      </c>
      <c r="G39" s="30"/>
      <c r="H39" s="6"/>
      <c r="I39" s="6"/>
      <c r="J39" s="6"/>
      <c r="K39" s="6"/>
      <c r="L39" s="6"/>
      <c r="M39" s="6"/>
      <c r="N39" s="6"/>
      <c r="O39" s="6"/>
      <c r="P39" s="6"/>
    </row>
    <row r="40" spans="1:16" ht="7" customHeight="1">
      <c r="B40" s="40"/>
      <c r="C40" s="40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>
      <c r="A41" s="13" t="s">
        <v>29</v>
      </c>
      <c r="B41" s="4" t="s">
        <v>30</v>
      </c>
      <c r="C41" s="48">
        <v>0.1</v>
      </c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>
      <c r="A42" s="16"/>
      <c r="B42" s="5" t="s">
        <v>31</v>
      </c>
      <c r="C42" s="7">
        <v>70066.155499999993</v>
      </c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>
      <c r="A43" s="16"/>
      <c r="B43" s="5" t="s">
        <v>29</v>
      </c>
      <c r="C43" s="7">
        <v>7007</v>
      </c>
    </row>
    <row r="44" spans="1:16">
      <c r="A44" s="16"/>
      <c r="B44" s="5" t="s">
        <v>32</v>
      </c>
      <c r="C44" s="7">
        <v>4200</v>
      </c>
    </row>
    <row r="45" spans="1:16">
      <c r="A45" s="16"/>
      <c r="B45" s="5" t="s">
        <v>33</v>
      </c>
      <c r="C45" s="7">
        <v>11207</v>
      </c>
    </row>
    <row r="46" spans="1:16">
      <c r="A46" s="16"/>
      <c r="B46" s="5" t="s">
        <v>34</v>
      </c>
      <c r="C46" s="68">
        <v>0.15994883578277677</v>
      </c>
    </row>
    <row r="47" spans="1:16">
      <c r="A47" s="16"/>
      <c r="B47" s="5" t="s">
        <v>35</v>
      </c>
      <c r="C47" s="49">
        <v>0.16</v>
      </c>
    </row>
    <row r="48" spans="1:16">
      <c r="A48" s="37"/>
      <c r="B48" s="38" t="s">
        <v>36</v>
      </c>
      <c r="C48" s="50">
        <v>11211</v>
      </c>
    </row>
    <row r="49" spans="1:6" hidden="1">
      <c r="B49" s="51" t="s">
        <v>34</v>
      </c>
      <c r="C49" s="52"/>
    </row>
    <row r="50" spans="1:6" ht="7" customHeight="1">
      <c r="B50" s="40"/>
      <c r="C50" s="40"/>
    </row>
    <row r="51" spans="1:6">
      <c r="A51" s="13" t="s">
        <v>37</v>
      </c>
      <c r="B51" s="41" t="s">
        <v>38</v>
      </c>
      <c r="C51" s="47">
        <v>1.4999999999999999E-2</v>
      </c>
    </row>
    <row r="52" spans="1:6">
      <c r="A52" s="16"/>
      <c r="B52" s="5" t="s">
        <v>39</v>
      </c>
      <c r="C52" s="21">
        <v>7.0000000000000001E-3</v>
      </c>
    </row>
    <row r="53" spans="1:6">
      <c r="A53" s="16"/>
      <c r="B53" s="5" t="s">
        <v>40</v>
      </c>
      <c r="C53" s="21">
        <v>0</v>
      </c>
      <c r="D53" s="3" t="s">
        <v>41</v>
      </c>
    </row>
    <row r="54" spans="1:6">
      <c r="A54" s="16"/>
      <c r="B54" s="5" t="s">
        <v>42</v>
      </c>
      <c r="C54" s="53">
        <v>2.1999999999999999E-2</v>
      </c>
    </row>
    <row r="55" spans="1:6">
      <c r="A55" s="16"/>
      <c r="B55" s="5" t="s">
        <v>31</v>
      </c>
      <c r="C55" s="8">
        <v>70066.155499999993</v>
      </c>
    </row>
    <row r="56" spans="1:6">
      <c r="A56" s="37"/>
      <c r="B56" s="54" t="s">
        <v>43</v>
      </c>
      <c r="C56" s="55">
        <v>1541</v>
      </c>
    </row>
    <row r="57" spans="1:6" ht="7.5" customHeight="1"/>
    <row r="58" spans="1:6">
      <c r="A58" s="13" t="s">
        <v>44</v>
      </c>
      <c r="B58" s="56" t="s">
        <v>45</v>
      </c>
      <c r="C58" s="57">
        <v>1200</v>
      </c>
    </row>
    <row r="59" spans="1:6">
      <c r="A59" s="16"/>
      <c r="B59" s="58" t="s">
        <v>46</v>
      </c>
      <c r="C59" s="59">
        <v>1300</v>
      </c>
    </row>
    <row r="60" spans="1:6">
      <c r="A60" s="16"/>
      <c r="B60" s="58" t="s">
        <v>44</v>
      </c>
      <c r="C60" s="59">
        <v>600</v>
      </c>
    </row>
    <row r="61" spans="1:6">
      <c r="A61" s="16"/>
      <c r="B61" s="5" t="s">
        <v>47</v>
      </c>
      <c r="C61" s="59">
        <v>480</v>
      </c>
    </row>
    <row r="62" spans="1:6">
      <c r="A62" s="16"/>
      <c r="B62" s="51" t="s">
        <v>48</v>
      </c>
      <c r="C62" s="18"/>
    </row>
    <row r="63" spans="1:6">
      <c r="A63" s="37"/>
      <c r="B63" s="60" t="s">
        <v>49</v>
      </c>
      <c r="C63" s="61">
        <v>3580</v>
      </c>
      <c r="F63" s="36"/>
    </row>
    <row r="64" spans="1:6" ht="8" customHeight="1"/>
    <row r="65" spans="2:6">
      <c r="B65" s="62" t="s">
        <v>50</v>
      </c>
      <c r="C65" s="63">
        <v>86398.155499999993</v>
      </c>
      <c r="D65" s="36"/>
      <c r="E65" s="64"/>
      <c r="F65" s="64"/>
    </row>
    <row r="66" spans="2:6" ht="7.5" customHeight="1">
      <c r="B66" s="30"/>
      <c r="C66" s="35"/>
    </row>
    <row r="67" spans="2:6" hidden="1">
      <c r="B67" s="65" t="s">
        <v>51</v>
      </c>
      <c r="C67" s="66"/>
    </row>
    <row r="68" spans="2:6" hidden="1"/>
  </sheetData>
  <mergeCells count="8">
    <mergeCell ref="A41:A48"/>
    <mergeCell ref="A51:A56"/>
    <mergeCell ref="A58:A63"/>
    <mergeCell ref="A1:F1"/>
    <mergeCell ref="D11:F14"/>
    <mergeCell ref="A12:A30"/>
    <mergeCell ref="B20:B22"/>
    <mergeCell ref="A32:A39"/>
  </mergeCells>
  <pageMargins left="0.7" right="0.7" top="0.75" bottom="0.75" header="0.3" footer="0.3"/>
  <pageSetup orientation="portrait" horizontalDpi="0" verticalDpi="0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Assoc. Pastor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2020-10-15T23:27:28Z</cp:lastPrinted>
  <dcterms:created xsi:type="dcterms:W3CDTF">2020-10-15T23:26:05Z</dcterms:created>
  <dcterms:modified xsi:type="dcterms:W3CDTF">2020-10-15T23:32:51Z</dcterms:modified>
</cp:coreProperties>
</file>